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"/>
    </mc:Choice>
  </mc:AlternateContent>
  <xr:revisionPtr revIDLastSave="0" documentId="13_ncr:1_{50DF7E62-45EA-4993-AB6E-A1A31E728D27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1" l="1"/>
  <c r="J73" i="1"/>
  <c r="J67" i="1"/>
  <c r="J64" i="1"/>
  <c r="J59" i="1"/>
  <c r="J48" i="1"/>
  <c r="J40" i="1"/>
  <c r="J22" i="1"/>
  <c r="J6" i="1"/>
  <c r="J12" i="1"/>
  <c r="I76" i="1" l="1"/>
  <c r="I73" i="1"/>
  <c r="I67" i="1"/>
  <c r="I64" i="1"/>
  <c r="I59" i="1"/>
  <c r="I48" i="1"/>
  <c r="I22" i="1"/>
  <c r="I12" i="1"/>
  <c r="I6" i="1"/>
  <c r="I40" i="1"/>
  <c r="H76" i="1"/>
  <c r="H73" i="1"/>
  <c r="H22" i="1"/>
  <c r="H12" i="1"/>
  <c r="H6" i="1"/>
  <c r="H40" i="1"/>
  <c r="H31" i="1"/>
  <c r="H48" i="1"/>
  <c r="H67" i="1"/>
  <c r="H64" i="1"/>
  <c r="H59" i="1"/>
  <c r="G76" i="1"/>
  <c r="G73" i="1"/>
  <c r="G67" i="1"/>
  <c r="G64" i="1"/>
  <c r="G59" i="1"/>
  <c r="G6" i="1"/>
  <c r="G12" i="1"/>
  <c r="G22" i="1"/>
  <c r="G31" i="1"/>
  <c r="G40" i="1"/>
  <c r="G48" i="1"/>
  <c r="F48" i="1"/>
  <c r="F40" i="1"/>
  <c r="F31" i="1"/>
  <c r="F22" i="1"/>
  <c r="F12" i="1"/>
  <c r="F6" i="1"/>
  <c r="E40" i="1"/>
  <c r="E31" i="1"/>
  <c r="E6" i="1"/>
  <c r="E12" i="1"/>
  <c r="E22" i="1"/>
  <c r="E48" i="1"/>
  <c r="D48" i="1"/>
  <c r="D40" i="1"/>
  <c r="C40" i="1"/>
  <c r="D31" i="1"/>
  <c r="C31" i="1"/>
  <c r="D22" i="1"/>
  <c r="D67" i="1"/>
  <c r="D64" i="1"/>
  <c r="D59" i="1"/>
  <c r="D12" i="1"/>
  <c r="D6" i="1"/>
  <c r="I71" i="1" l="1"/>
  <c r="I82" i="1" s="1"/>
  <c r="D71" i="1"/>
  <c r="C22" i="1"/>
  <c r="C48" i="1"/>
  <c r="C12" i="1"/>
  <c r="C6" i="1"/>
  <c r="B6" i="1"/>
  <c r="B12" i="1"/>
  <c r="M71" i="1" l="1"/>
  <c r="M82" i="1" s="1"/>
  <c r="L71" i="1" l="1"/>
  <c r="L82" i="1" s="1"/>
  <c r="K71" i="1" l="1"/>
  <c r="K82" i="1" s="1"/>
  <c r="H71" i="1" l="1"/>
  <c r="H82" i="1" s="1"/>
  <c r="F76" i="1" l="1"/>
  <c r="F73" i="1" s="1"/>
  <c r="F67" i="1"/>
  <c r="F64" i="1"/>
  <c r="F59" i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G71" i="1"/>
  <c r="G82" i="1" s="1"/>
  <c r="F71" i="1"/>
  <c r="F82" i="1" s="1"/>
  <c r="E71" i="1"/>
  <c r="E82" i="1" s="1"/>
  <c r="D82" i="1"/>
  <c r="B22" i="1" l="1"/>
  <c r="B31" i="1"/>
  <c r="B40" i="1"/>
  <c r="B48" i="1"/>
  <c r="B79" i="1" l="1"/>
  <c r="B76" i="1"/>
  <c r="B73" i="1"/>
  <c r="B59" i="1"/>
  <c r="B64" i="1"/>
  <c r="B67" i="1"/>
  <c r="C71" i="1" l="1"/>
  <c r="B71" i="1"/>
  <c r="B82" i="1" s="1"/>
  <c r="C76" i="1" l="1"/>
  <c r="C73" i="1" s="1"/>
  <c r="C82" i="1" s="1"/>
</calcChain>
</file>

<file path=xl/sharedStrings.xml><?xml version="1.0" encoding="utf-8"?>
<sst xmlns="http://schemas.openxmlformats.org/spreadsheetml/2006/main" count="533" uniqueCount="96">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</sst>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0" fontId="4" fillId="0" borderId="1" xfId="0" applyFont="1" applyBorder="1"/>
    <xf numFmtId="49" fontId="7" fillId="0" borderId="0" xfId="0" applyNumberFormat="1" applyFont="1"/>
    <xf numFmtId="0" fontId="4" fillId="3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4" borderId="1" xfId="0" applyFont="1" applyFill="1" applyBorder="1"/>
    <xf numFmtId="3" fontId="4" fillId="0" borderId="1" xfId="1" applyNumberFormat="1" applyFont="1" applyBorder="1" applyAlignment="1">
      <alignment horizontal="right"/>
    </xf>
    <xf numFmtId="3" fontId="2" fillId="4" borderId="1" xfId="1" applyNumberFormat="1" applyFont="1" applyFill="1" applyBorder="1" applyAlignment="1">
      <alignment horizontal="right"/>
    </xf>
    <xf numFmtId="37" fontId="2" fillId="4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/>
    <xf numFmtId="0" fontId="5" fillId="0" borderId="0" xfId="0" applyFont="1" applyAlignment="1">
      <alignment horizontal="center"/>
    </xf>
    <xf numFmtId="164" fontId="6" fillId="5" borderId="1" xfId="1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164" fontId="6" fillId="5" borderId="2" xfId="1" applyNumberFormat="1" applyFont="1" applyFill="1" applyBorder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37" fontId="4" fillId="6" borderId="1" xfId="1" applyNumberFormat="1" applyFont="1" applyFill="1" applyBorder="1" applyAlignment="1">
      <alignment horizontal="center"/>
    </xf>
    <xf numFmtId="164" fontId="4" fillId="6" borderId="1" xfId="1" applyNumberFormat="1" applyFont="1" applyFill="1" applyBorder="1" applyAlignment="1"/>
    <xf numFmtId="164" fontId="6" fillId="6" borderId="1" xfId="1" applyNumberFormat="1" applyFont="1" applyFill="1" applyBorder="1"/>
    <xf numFmtId="164" fontId="6" fillId="6" borderId="1" xfId="1" applyNumberFormat="1" applyFont="1" applyFill="1" applyBorder="1" applyAlignment="1"/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showGridLines="0" tabSelected="1" topLeftCell="A16" zoomScale="82" zoomScaleNormal="82" workbookViewId="0">
      <selection activeCell="J9" sqref="J9:J10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25" t="s">
        <v>39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0.100000000000001" customHeight="1" x14ac:dyDescent="0.25">
      <c r="A2" s="25" t="s">
        <v>95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0.100000000000001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0.100000000000001" customHeight="1" x14ac:dyDescent="0.25">
      <c r="A4" s="9" t="s">
        <v>40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41</v>
      </c>
      <c r="L4" s="9" t="s">
        <v>42</v>
      </c>
      <c r="M4" s="9" t="s">
        <v>43</v>
      </c>
    </row>
    <row r="5" spans="1:13" ht="20.100000000000001" customHeight="1" x14ac:dyDescent="0.25">
      <c r="A5" s="34" t="s">
        <v>89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20.100000000000001" customHeight="1" x14ac:dyDescent="0.25">
      <c r="A6" s="14" t="s">
        <v>9</v>
      </c>
      <c r="B6" s="16">
        <f t="shared" ref="B6:C6" si="0">SUM(B7:B11)</f>
        <v>10020098</v>
      </c>
      <c r="C6" s="16">
        <f t="shared" si="0"/>
        <v>10016254.91</v>
      </c>
      <c r="D6" s="16">
        <f t="shared" ref="D6:J6" si="1">SUM(D7:D11)</f>
        <v>10016254.91</v>
      </c>
      <c r="E6" s="16">
        <f t="shared" si="1"/>
        <v>18019233.509999998</v>
      </c>
      <c r="F6" s="16">
        <f t="shared" si="1"/>
        <v>10208664.52</v>
      </c>
      <c r="G6" s="16">
        <f t="shared" si="1"/>
        <v>12808469.970000001</v>
      </c>
      <c r="H6" s="16">
        <f t="shared" si="1"/>
        <v>10133294.68</v>
      </c>
      <c r="I6" s="16">
        <f t="shared" si="1"/>
        <v>10331338.26</v>
      </c>
      <c r="J6" s="16">
        <f t="shared" si="1"/>
        <v>10278749.42</v>
      </c>
      <c r="K6" s="16"/>
      <c r="L6" s="16"/>
      <c r="M6" s="16"/>
    </row>
    <row r="7" spans="1:13" ht="20.100000000000001" customHeight="1" x14ac:dyDescent="0.25">
      <c r="A7" s="3" t="s">
        <v>10</v>
      </c>
      <c r="B7" s="15">
        <v>8632105</v>
      </c>
      <c r="C7" s="15">
        <v>8628771.6899999995</v>
      </c>
      <c r="D7" s="15">
        <v>8628771.6899999995</v>
      </c>
      <c r="E7" s="15">
        <v>8788911.6899999995</v>
      </c>
      <c r="F7" s="15">
        <v>8788911.6899999995</v>
      </c>
      <c r="G7" s="15">
        <v>8811411.6899999995</v>
      </c>
      <c r="H7" s="15">
        <v>8723411.6899999995</v>
      </c>
      <c r="I7" s="15">
        <v>8898830.9299999997</v>
      </c>
      <c r="J7" s="15">
        <v>8849911.6899999995</v>
      </c>
      <c r="K7" s="15"/>
      <c r="L7" s="15"/>
      <c r="M7" s="15"/>
    </row>
    <row r="8" spans="1:13" ht="20.100000000000001" customHeight="1" x14ac:dyDescent="0.25">
      <c r="A8" s="3" t="s">
        <v>11</v>
      </c>
      <c r="B8" s="15">
        <v>92000</v>
      </c>
      <c r="C8" s="15">
        <v>92000</v>
      </c>
      <c r="D8" s="15">
        <v>92000</v>
      </c>
      <c r="E8" s="15">
        <v>7902568.9900000002</v>
      </c>
      <c r="F8" s="15">
        <v>92000</v>
      </c>
      <c r="G8" s="15">
        <v>2665865.2000000002</v>
      </c>
      <c r="H8" s="15">
        <v>92000</v>
      </c>
      <c r="I8" s="15">
        <v>92000</v>
      </c>
      <c r="J8" s="15">
        <v>92000</v>
      </c>
      <c r="K8" s="15"/>
      <c r="L8" s="15"/>
      <c r="M8" s="15"/>
    </row>
    <row r="9" spans="1:13" ht="20.100000000000001" customHeight="1" x14ac:dyDescent="0.25">
      <c r="A9" s="3" t="s">
        <v>45</v>
      </c>
      <c r="B9" s="18" t="s">
        <v>44</v>
      </c>
      <c r="C9" s="18" t="s">
        <v>44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  <c r="K9" s="18"/>
      <c r="L9" s="18"/>
      <c r="M9" s="18"/>
    </row>
    <row r="10" spans="1:13" ht="20.100000000000001" customHeight="1" x14ac:dyDescent="0.25">
      <c r="A10" s="3" t="s">
        <v>46</v>
      </c>
      <c r="B10" s="18" t="s">
        <v>44</v>
      </c>
      <c r="C10" s="18" t="s">
        <v>44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  <c r="K10" s="18"/>
      <c r="L10" s="18"/>
      <c r="M10" s="18"/>
    </row>
    <row r="11" spans="1:13" s="8" customFormat="1" ht="20.100000000000001" customHeight="1" x14ac:dyDescent="0.25">
      <c r="A11" s="3" t="s">
        <v>12</v>
      </c>
      <c r="B11" s="15">
        <v>1295993</v>
      </c>
      <c r="C11" s="15">
        <v>1295483.22</v>
      </c>
      <c r="D11" s="15">
        <v>1295483.22</v>
      </c>
      <c r="E11" s="15">
        <v>1327752.83</v>
      </c>
      <c r="F11" s="15">
        <v>1327752.83</v>
      </c>
      <c r="G11" s="15">
        <v>1331193.08</v>
      </c>
      <c r="H11" s="15">
        <v>1317882.99</v>
      </c>
      <c r="I11" s="15">
        <v>1340507.33</v>
      </c>
      <c r="J11" s="15">
        <v>1336837.73</v>
      </c>
      <c r="K11" s="15"/>
      <c r="L11" s="15"/>
      <c r="M11" s="15"/>
    </row>
    <row r="12" spans="1:13" ht="20.100000000000001" customHeight="1" x14ac:dyDescent="0.25">
      <c r="A12" s="14" t="s">
        <v>13</v>
      </c>
      <c r="B12" s="16">
        <f t="shared" ref="B12:C12" si="2">SUM(B13:B21)</f>
        <v>1246445</v>
      </c>
      <c r="C12" s="16">
        <f t="shared" si="2"/>
        <v>178343.14</v>
      </c>
      <c r="D12" s="16">
        <f t="shared" ref="D12:J12" si="3">SUM(D13:D21)</f>
        <v>2146039.0499999998</v>
      </c>
      <c r="E12" s="16">
        <f t="shared" si="3"/>
        <v>848631.7</v>
      </c>
      <c r="F12" s="16">
        <f t="shared" si="3"/>
        <v>2065588.16</v>
      </c>
      <c r="G12" s="16">
        <f t="shared" si="3"/>
        <v>1832598.3800000001</v>
      </c>
      <c r="H12" s="16">
        <f t="shared" si="3"/>
        <v>1649022.1799999997</v>
      </c>
      <c r="I12" s="16">
        <f t="shared" si="3"/>
        <v>1047375.0800000001</v>
      </c>
      <c r="J12" s="16">
        <f t="shared" si="3"/>
        <v>1445496.81</v>
      </c>
      <c r="K12" s="16"/>
      <c r="L12" s="16"/>
      <c r="M12" s="16"/>
    </row>
    <row r="13" spans="1:13" ht="20.100000000000001" customHeight="1" x14ac:dyDescent="0.25">
      <c r="A13" s="3" t="s">
        <v>14</v>
      </c>
      <c r="B13" s="15">
        <v>181875</v>
      </c>
      <c r="C13" s="15">
        <v>2243.14</v>
      </c>
      <c r="D13" s="15">
        <v>385718.32</v>
      </c>
      <c r="E13" s="15">
        <v>242173</v>
      </c>
      <c r="F13" s="15">
        <v>350793.64</v>
      </c>
      <c r="G13" s="15">
        <v>174532.68</v>
      </c>
      <c r="H13" s="15">
        <v>356739.47</v>
      </c>
      <c r="I13" s="15">
        <v>150406.92000000001</v>
      </c>
      <c r="J13" s="15">
        <v>324067.28000000003</v>
      </c>
      <c r="K13" s="15"/>
      <c r="L13" s="15"/>
      <c r="M13" s="15"/>
    </row>
    <row r="14" spans="1:13" ht="20.100000000000001" customHeight="1" x14ac:dyDescent="0.25">
      <c r="A14" s="3" t="s">
        <v>15</v>
      </c>
      <c r="B14" s="22" t="s">
        <v>44</v>
      </c>
      <c r="C14" s="22" t="s">
        <v>44</v>
      </c>
      <c r="D14" s="22" t="s">
        <v>44</v>
      </c>
      <c r="E14" s="22" t="s">
        <v>44</v>
      </c>
      <c r="F14" s="22" t="s">
        <v>44</v>
      </c>
      <c r="G14" s="22" t="s">
        <v>44</v>
      </c>
      <c r="H14" s="22" t="s">
        <v>44</v>
      </c>
      <c r="I14" s="22" t="s">
        <v>44</v>
      </c>
      <c r="J14" s="18" t="s">
        <v>44</v>
      </c>
      <c r="K14" s="18"/>
      <c r="L14" s="23"/>
      <c r="M14" s="18"/>
    </row>
    <row r="15" spans="1:13" ht="20.100000000000001" customHeight="1" x14ac:dyDescent="0.25">
      <c r="A15" s="3" t="s">
        <v>16</v>
      </c>
      <c r="B15" s="18" t="s">
        <v>44</v>
      </c>
      <c r="C15" s="15">
        <v>136550</v>
      </c>
      <c r="D15" s="15">
        <v>613250</v>
      </c>
      <c r="E15" s="15">
        <v>476250</v>
      </c>
      <c r="F15" s="15">
        <v>472550</v>
      </c>
      <c r="G15" s="15">
        <v>575750</v>
      </c>
      <c r="H15" s="15">
        <v>554200</v>
      </c>
      <c r="I15" s="15">
        <v>230800</v>
      </c>
      <c r="J15" s="19">
        <v>409550</v>
      </c>
      <c r="K15" s="15"/>
      <c r="L15" s="15"/>
      <c r="M15" s="15"/>
    </row>
    <row r="16" spans="1:13" ht="20.100000000000001" customHeight="1" x14ac:dyDescent="0.25">
      <c r="A16" s="3" t="s">
        <v>17</v>
      </c>
      <c r="B16" s="18" t="s">
        <v>44</v>
      </c>
      <c r="C16" s="18" t="s">
        <v>44</v>
      </c>
      <c r="D16" s="18" t="s">
        <v>44</v>
      </c>
      <c r="E16" s="18" t="s">
        <v>44</v>
      </c>
      <c r="F16" s="22" t="s">
        <v>44</v>
      </c>
      <c r="G16" s="15">
        <v>62000</v>
      </c>
      <c r="H16" s="22" t="s">
        <v>44</v>
      </c>
      <c r="I16" s="22" t="s">
        <v>44</v>
      </c>
      <c r="J16" s="18" t="s">
        <v>44</v>
      </c>
      <c r="K16" s="18"/>
      <c r="L16" s="15"/>
      <c r="M16" s="18"/>
    </row>
    <row r="17" spans="1:13" ht="20.100000000000001" customHeight="1" x14ac:dyDescent="0.25">
      <c r="A17" s="3" t="s">
        <v>18</v>
      </c>
      <c r="B17" s="18" t="s">
        <v>44</v>
      </c>
      <c r="C17" s="18" t="s">
        <v>44</v>
      </c>
      <c r="D17" s="18" t="s">
        <v>44</v>
      </c>
      <c r="E17" s="18" t="s">
        <v>44</v>
      </c>
      <c r="F17" s="15">
        <v>737100</v>
      </c>
      <c r="G17" s="22" t="s">
        <v>44</v>
      </c>
      <c r="H17" s="22" t="s">
        <v>44</v>
      </c>
      <c r="I17" s="22" t="s">
        <v>44</v>
      </c>
      <c r="J17" s="18" t="s">
        <v>44</v>
      </c>
      <c r="K17" s="18"/>
      <c r="L17" s="19"/>
      <c r="M17" s="15"/>
    </row>
    <row r="18" spans="1:13" ht="20.100000000000001" customHeight="1" x14ac:dyDescent="0.25">
      <c r="A18" s="3" t="s">
        <v>19</v>
      </c>
      <c r="B18" s="15">
        <v>1064570</v>
      </c>
      <c r="C18" s="15">
        <v>23550</v>
      </c>
      <c r="D18" s="15">
        <v>202060.04</v>
      </c>
      <c r="E18" s="18" t="s">
        <v>44</v>
      </c>
      <c r="F18" s="15">
        <v>188443.73</v>
      </c>
      <c r="G18" s="15">
        <v>103021.07</v>
      </c>
      <c r="H18" s="19">
        <v>183951.22</v>
      </c>
      <c r="I18" s="19">
        <v>108833.95</v>
      </c>
      <c r="J18" s="19">
        <v>110187.92</v>
      </c>
      <c r="K18" s="19"/>
      <c r="L18" s="19"/>
      <c r="M18" s="15"/>
    </row>
    <row r="19" spans="1:13" ht="20.100000000000001" customHeight="1" x14ac:dyDescent="0.25">
      <c r="A19" s="3" t="s">
        <v>38</v>
      </c>
      <c r="B19" s="18" t="s">
        <v>44</v>
      </c>
      <c r="C19" s="18" t="s">
        <v>44</v>
      </c>
      <c r="D19" s="15">
        <v>145748.69</v>
      </c>
      <c r="E19" s="18" t="s">
        <v>44</v>
      </c>
      <c r="F19" s="15">
        <v>186989.47</v>
      </c>
      <c r="G19" s="15">
        <v>209522.83</v>
      </c>
      <c r="H19" s="15">
        <v>66052.179999999993</v>
      </c>
      <c r="I19" s="15">
        <v>98604.61</v>
      </c>
      <c r="J19" s="15">
        <v>49940.81</v>
      </c>
      <c r="K19" s="15"/>
      <c r="L19" s="15"/>
      <c r="M19" s="15"/>
    </row>
    <row r="20" spans="1:13" ht="20.100000000000001" customHeight="1" x14ac:dyDescent="0.25">
      <c r="A20" s="3" t="s">
        <v>20</v>
      </c>
      <c r="B20" s="18" t="s">
        <v>44</v>
      </c>
      <c r="C20" s="15">
        <v>16000</v>
      </c>
      <c r="D20" s="15">
        <v>78695</v>
      </c>
      <c r="E20" s="15">
        <v>86000</v>
      </c>
      <c r="F20" s="15">
        <v>25599.919999999998</v>
      </c>
      <c r="G20" s="15">
        <v>110385</v>
      </c>
      <c r="H20" s="15">
        <v>26899.91</v>
      </c>
      <c r="I20" s="15">
        <v>14200</v>
      </c>
      <c r="J20" s="15">
        <v>-8000</v>
      </c>
      <c r="K20" s="15"/>
      <c r="L20" s="15"/>
      <c r="M20" s="15"/>
    </row>
    <row r="21" spans="1:13" s="8" customFormat="1" ht="20.100000000000001" customHeight="1" x14ac:dyDescent="0.25">
      <c r="A21" s="3" t="s">
        <v>91</v>
      </c>
      <c r="B21" s="18" t="s">
        <v>44</v>
      </c>
      <c r="C21" s="18" t="s">
        <v>44</v>
      </c>
      <c r="D21" s="15">
        <v>720567</v>
      </c>
      <c r="E21" s="15">
        <v>44208.7</v>
      </c>
      <c r="F21" s="23">
        <v>104111.4</v>
      </c>
      <c r="G21" s="15">
        <v>597386.80000000005</v>
      </c>
      <c r="H21" s="15">
        <v>461179.4</v>
      </c>
      <c r="I21" s="23">
        <v>444529.6</v>
      </c>
      <c r="J21" s="15">
        <v>559750.80000000005</v>
      </c>
      <c r="K21" s="15"/>
      <c r="L21" s="15"/>
      <c r="M21" s="15"/>
    </row>
    <row r="22" spans="1:13" ht="20.100000000000001" customHeight="1" x14ac:dyDescent="0.25">
      <c r="A22" s="14" t="s">
        <v>21</v>
      </c>
      <c r="B22" s="16">
        <f>SUM(B23:B30)</f>
        <v>0</v>
      </c>
      <c r="C22" s="16">
        <f t="shared" ref="C22" si="4">SUM(C23:C31)</f>
        <v>15725</v>
      </c>
      <c r="D22" s="16">
        <f t="shared" ref="D22:J22" si="5">SUM(D23:D30)</f>
        <v>738956.40999999992</v>
      </c>
      <c r="E22" s="16">
        <f t="shared" si="5"/>
        <v>146945.59</v>
      </c>
      <c r="F22" s="16">
        <f t="shared" si="5"/>
        <v>74558.94</v>
      </c>
      <c r="G22" s="16">
        <f t="shared" si="5"/>
        <v>1117293.2</v>
      </c>
      <c r="H22" s="16">
        <f t="shared" si="5"/>
        <v>815070</v>
      </c>
      <c r="I22" s="16">
        <f t="shared" si="5"/>
        <v>1086535.92</v>
      </c>
      <c r="J22" s="16">
        <f t="shared" si="5"/>
        <v>195017.5</v>
      </c>
      <c r="K22" s="16"/>
      <c r="L22" s="16"/>
      <c r="M22" s="16"/>
    </row>
    <row r="23" spans="1:13" ht="20.100000000000001" customHeight="1" x14ac:dyDescent="0.25">
      <c r="A23" s="3" t="s">
        <v>22</v>
      </c>
      <c r="B23" s="18" t="s">
        <v>44</v>
      </c>
      <c r="C23" s="15">
        <v>15725</v>
      </c>
      <c r="D23" s="15">
        <v>73952.7</v>
      </c>
      <c r="E23" s="18" t="s">
        <v>44</v>
      </c>
      <c r="F23" s="15">
        <v>37315</v>
      </c>
      <c r="G23" s="15">
        <v>95929.91</v>
      </c>
      <c r="H23" s="15">
        <v>30570</v>
      </c>
      <c r="I23" s="15">
        <v>10985</v>
      </c>
      <c r="J23" s="15">
        <v>56379.8</v>
      </c>
      <c r="K23" s="15"/>
      <c r="L23" s="15"/>
      <c r="M23" s="15"/>
    </row>
    <row r="24" spans="1:13" ht="20.100000000000001" customHeight="1" x14ac:dyDescent="0.25">
      <c r="A24" s="3" t="s">
        <v>23</v>
      </c>
      <c r="B24" s="18" t="s">
        <v>44</v>
      </c>
      <c r="C24" s="18" t="s">
        <v>44</v>
      </c>
      <c r="D24" s="18" t="s">
        <v>44</v>
      </c>
      <c r="E24" s="24">
        <v>9116.02</v>
      </c>
      <c r="F24" s="18" t="s">
        <v>44</v>
      </c>
      <c r="G24" s="15">
        <v>36993</v>
      </c>
      <c r="H24" s="18" t="s">
        <v>44</v>
      </c>
      <c r="I24" s="18" t="s">
        <v>44</v>
      </c>
      <c r="J24" s="18" t="s">
        <v>44</v>
      </c>
      <c r="K24" s="22"/>
      <c r="L24" s="15"/>
      <c r="M24" s="15"/>
    </row>
    <row r="25" spans="1:13" ht="20.100000000000001" customHeight="1" x14ac:dyDescent="0.25">
      <c r="A25" s="3" t="s">
        <v>24</v>
      </c>
      <c r="B25" s="18" t="s">
        <v>44</v>
      </c>
      <c r="C25" s="18" t="s">
        <v>44</v>
      </c>
      <c r="D25" s="15">
        <v>166235.01999999999</v>
      </c>
      <c r="E25" s="24">
        <v>3100</v>
      </c>
      <c r="F25" s="18" t="s">
        <v>44</v>
      </c>
      <c r="G25" s="15">
        <v>120360</v>
      </c>
      <c r="H25" s="18" t="s">
        <v>44</v>
      </c>
      <c r="I25" s="18" t="s">
        <v>44</v>
      </c>
      <c r="J25" s="18" t="s">
        <v>44</v>
      </c>
      <c r="K25" s="15"/>
      <c r="L25" s="15"/>
      <c r="M25" s="18"/>
    </row>
    <row r="26" spans="1:13" ht="20.100000000000001" customHeight="1" x14ac:dyDescent="0.25">
      <c r="A26" s="3" t="s">
        <v>25</v>
      </c>
      <c r="B26" s="18" t="s">
        <v>44</v>
      </c>
      <c r="C26" s="18" t="s">
        <v>44</v>
      </c>
      <c r="D26" s="18" t="s">
        <v>44</v>
      </c>
      <c r="E26" s="18" t="s">
        <v>44</v>
      </c>
      <c r="F26" s="15">
        <v>16003.94</v>
      </c>
      <c r="G26" s="18" t="s">
        <v>44</v>
      </c>
      <c r="H26" s="18" t="s">
        <v>44</v>
      </c>
      <c r="I26" s="18" t="s">
        <v>44</v>
      </c>
      <c r="J26" s="18" t="s">
        <v>44</v>
      </c>
      <c r="K26" s="22"/>
      <c r="L26" s="15"/>
      <c r="M26" s="18"/>
    </row>
    <row r="27" spans="1:13" ht="20.100000000000001" customHeight="1" x14ac:dyDescent="0.25">
      <c r="A27" s="3" t="s">
        <v>26</v>
      </c>
      <c r="B27" s="18" t="s">
        <v>44</v>
      </c>
      <c r="C27" s="18" t="s">
        <v>44</v>
      </c>
      <c r="D27" s="15">
        <v>67981.03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  <c r="K27" s="15"/>
      <c r="L27" s="15"/>
      <c r="M27" s="18"/>
    </row>
    <row r="28" spans="1:13" ht="20.100000000000001" customHeight="1" x14ac:dyDescent="0.25">
      <c r="A28" s="3" t="s">
        <v>27</v>
      </c>
      <c r="B28" s="18" t="s">
        <v>44</v>
      </c>
      <c r="C28" s="18" t="s">
        <v>44</v>
      </c>
      <c r="D28" s="15">
        <v>5959</v>
      </c>
      <c r="E28" s="18" t="s">
        <v>44</v>
      </c>
      <c r="F28" s="15">
        <v>15434.4</v>
      </c>
      <c r="G28" s="18" t="s">
        <v>44</v>
      </c>
      <c r="H28" s="18" t="s">
        <v>44</v>
      </c>
      <c r="I28" s="18" t="s">
        <v>44</v>
      </c>
      <c r="J28" s="15">
        <v>575.84</v>
      </c>
      <c r="K28" s="15"/>
      <c r="L28" s="15"/>
      <c r="M28" s="18"/>
    </row>
    <row r="29" spans="1:13" ht="20.100000000000001" customHeight="1" x14ac:dyDescent="0.25">
      <c r="A29" s="3" t="s">
        <v>28</v>
      </c>
      <c r="B29" s="18" t="s">
        <v>44</v>
      </c>
      <c r="C29" s="18" t="s">
        <v>44</v>
      </c>
      <c r="D29" s="15">
        <v>4661</v>
      </c>
      <c r="E29" s="24">
        <v>8799.9699999999993</v>
      </c>
      <c r="F29" s="15">
        <v>5805.6</v>
      </c>
      <c r="G29" s="15">
        <v>782124</v>
      </c>
      <c r="H29" s="15">
        <v>780000</v>
      </c>
      <c r="I29" s="15">
        <v>780000</v>
      </c>
      <c r="J29" s="15">
        <v>26049.18</v>
      </c>
      <c r="K29" s="15"/>
      <c r="L29" s="15"/>
      <c r="M29" s="15"/>
    </row>
    <row r="30" spans="1:13" ht="20.100000000000001" customHeight="1" x14ac:dyDescent="0.25">
      <c r="A30" s="3" t="s">
        <v>29</v>
      </c>
      <c r="B30" s="18" t="s">
        <v>44</v>
      </c>
      <c r="C30" s="18" t="s">
        <v>44</v>
      </c>
      <c r="D30" s="15">
        <v>420167.66</v>
      </c>
      <c r="E30" s="24">
        <v>125929.60000000001</v>
      </c>
      <c r="F30" s="18" t="s">
        <v>44</v>
      </c>
      <c r="G30" s="15">
        <v>81886.289999999994</v>
      </c>
      <c r="H30" s="15">
        <v>4500</v>
      </c>
      <c r="I30" s="15">
        <v>295550.92</v>
      </c>
      <c r="J30" s="15">
        <v>112012.68</v>
      </c>
      <c r="K30" s="15"/>
      <c r="L30" s="15"/>
      <c r="M30" s="15"/>
    </row>
    <row r="31" spans="1:13" ht="20.100000000000001" customHeight="1" x14ac:dyDescent="0.25">
      <c r="A31" s="14" t="s">
        <v>47</v>
      </c>
      <c r="B31" s="16">
        <f t="shared" ref="B31:G31" si="6">SUM(B32:B39)</f>
        <v>0</v>
      </c>
      <c r="C31" s="16">
        <f t="shared" si="6"/>
        <v>0</v>
      </c>
      <c r="D31" s="16">
        <f t="shared" si="6"/>
        <v>0</v>
      </c>
      <c r="E31" s="16">
        <f t="shared" si="6"/>
        <v>0</v>
      </c>
      <c r="F31" s="16">
        <f t="shared" si="6"/>
        <v>0</v>
      </c>
      <c r="G31" s="16">
        <f t="shared" si="6"/>
        <v>0</v>
      </c>
      <c r="H31" s="16">
        <f t="shared" ref="H31" si="7">SUM(H32:H39)</f>
        <v>0</v>
      </c>
      <c r="I31" s="16">
        <v>0</v>
      </c>
      <c r="J31" s="16">
        <v>0</v>
      </c>
      <c r="K31" s="16"/>
      <c r="L31" s="16"/>
      <c r="M31" s="16"/>
    </row>
    <row r="32" spans="1:13" ht="20.100000000000001" customHeight="1" x14ac:dyDescent="0.25">
      <c r="A32" s="3" t="s">
        <v>48</v>
      </c>
      <c r="B32" s="18" t="s">
        <v>44</v>
      </c>
      <c r="C32" s="18" t="s">
        <v>44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  <c r="K32" s="18"/>
      <c r="L32" s="18"/>
      <c r="M32" s="18"/>
    </row>
    <row r="33" spans="1:13" ht="20.100000000000001" customHeight="1" x14ac:dyDescent="0.25">
      <c r="A33" s="3" t="s">
        <v>49</v>
      </c>
      <c r="B33" s="18" t="s">
        <v>44</v>
      </c>
      <c r="C33" s="18" t="s">
        <v>44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  <c r="K33" s="18"/>
      <c r="L33" s="18"/>
      <c r="M33" s="18"/>
    </row>
    <row r="34" spans="1:13" ht="20.100000000000001" customHeight="1" x14ac:dyDescent="0.25">
      <c r="A34" s="3" t="s">
        <v>50</v>
      </c>
      <c r="B34" s="18" t="s">
        <v>44</v>
      </c>
      <c r="C34" s="18" t="s">
        <v>44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  <c r="K34" s="18"/>
      <c r="L34" s="18"/>
      <c r="M34" s="18"/>
    </row>
    <row r="35" spans="1:13" ht="20.100000000000001" customHeight="1" x14ac:dyDescent="0.25">
      <c r="A35" s="3" t="s">
        <v>51</v>
      </c>
      <c r="B35" s="18" t="s">
        <v>44</v>
      </c>
      <c r="C35" s="18" t="s">
        <v>44</v>
      </c>
      <c r="D35" s="18" t="s">
        <v>44</v>
      </c>
      <c r="E35" s="18" t="s">
        <v>44</v>
      </c>
      <c r="F35" s="18" t="s">
        <v>44</v>
      </c>
      <c r="G35" s="18" t="s">
        <v>44</v>
      </c>
      <c r="H35" s="18" t="s">
        <v>44</v>
      </c>
      <c r="I35" s="18" t="s">
        <v>44</v>
      </c>
      <c r="J35" s="18" t="s">
        <v>44</v>
      </c>
      <c r="K35" s="18"/>
      <c r="L35" s="18"/>
      <c r="M35" s="18"/>
    </row>
    <row r="36" spans="1:13" ht="20.100000000000001" customHeight="1" x14ac:dyDescent="0.25">
      <c r="A36" s="3" t="s">
        <v>52</v>
      </c>
      <c r="B36" s="18" t="s">
        <v>44</v>
      </c>
      <c r="C36" s="18" t="s">
        <v>44</v>
      </c>
      <c r="D36" s="18" t="s">
        <v>44</v>
      </c>
      <c r="E36" s="18" t="s">
        <v>44</v>
      </c>
      <c r="F36" s="18" t="s">
        <v>44</v>
      </c>
      <c r="G36" s="18" t="s">
        <v>44</v>
      </c>
      <c r="H36" s="18" t="s">
        <v>44</v>
      </c>
      <c r="I36" s="18" t="s">
        <v>44</v>
      </c>
      <c r="J36" s="18" t="s">
        <v>44</v>
      </c>
      <c r="K36" s="18"/>
      <c r="L36" s="18"/>
      <c r="M36" s="18"/>
    </row>
    <row r="37" spans="1:13" ht="20.100000000000001" customHeight="1" x14ac:dyDescent="0.25">
      <c r="A37" s="3" t="s">
        <v>53</v>
      </c>
      <c r="B37" s="18" t="s">
        <v>44</v>
      </c>
      <c r="C37" s="18" t="s">
        <v>44</v>
      </c>
      <c r="D37" s="18" t="s">
        <v>44</v>
      </c>
      <c r="E37" s="18" t="s">
        <v>44</v>
      </c>
      <c r="F37" s="18" t="s">
        <v>44</v>
      </c>
      <c r="G37" s="18" t="s">
        <v>44</v>
      </c>
      <c r="H37" s="18" t="s">
        <v>44</v>
      </c>
      <c r="I37" s="18" t="s">
        <v>44</v>
      </c>
      <c r="J37" s="18" t="s">
        <v>44</v>
      </c>
      <c r="K37" s="18"/>
      <c r="L37" s="18"/>
      <c r="M37" s="18"/>
    </row>
    <row r="38" spans="1:13" ht="20.100000000000001" customHeight="1" x14ac:dyDescent="0.25">
      <c r="A38" s="3" t="s">
        <v>54</v>
      </c>
      <c r="B38" s="18" t="s">
        <v>44</v>
      </c>
      <c r="C38" s="18" t="s">
        <v>44</v>
      </c>
      <c r="D38" s="18" t="s">
        <v>44</v>
      </c>
      <c r="E38" s="18" t="s">
        <v>44</v>
      </c>
      <c r="F38" s="18" t="s">
        <v>44</v>
      </c>
      <c r="G38" s="18" t="s">
        <v>44</v>
      </c>
      <c r="H38" s="18" t="s">
        <v>44</v>
      </c>
      <c r="I38" s="18" t="s">
        <v>44</v>
      </c>
      <c r="J38" s="18" t="s">
        <v>44</v>
      </c>
      <c r="K38" s="18"/>
      <c r="L38" s="18"/>
      <c r="M38" s="18"/>
    </row>
    <row r="39" spans="1:13" ht="20.100000000000001" customHeight="1" x14ac:dyDescent="0.25">
      <c r="A39" s="3" t="s">
        <v>55</v>
      </c>
      <c r="B39" s="18" t="s">
        <v>44</v>
      </c>
      <c r="C39" s="18" t="s">
        <v>44</v>
      </c>
      <c r="D39" s="18" t="s">
        <v>44</v>
      </c>
      <c r="E39" s="18" t="s">
        <v>44</v>
      </c>
      <c r="F39" s="18" t="s">
        <v>44</v>
      </c>
      <c r="G39" s="18" t="s">
        <v>44</v>
      </c>
      <c r="H39" s="18" t="s">
        <v>44</v>
      </c>
      <c r="I39" s="18" t="s">
        <v>44</v>
      </c>
      <c r="J39" s="18" t="s">
        <v>44</v>
      </c>
      <c r="K39" s="18"/>
      <c r="L39" s="18"/>
      <c r="M39" s="18"/>
    </row>
    <row r="40" spans="1:13" ht="20.100000000000001" customHeight="1" x14ac:dyDescent="0.25">
      <c r="A40" s="14" t="s">
        <v>56</v>
      </c>
      <c r="B40" s="16">
        <f t="shared" ref="B40:G40" si="8">SUM(B41:B47)</f>
        <v>0</v>
      </c>
      <c r="C40" s="16">
        <f t="shared" si="8"/>
        <v>0</v>
      </c>
      <c r="D40" s="16">
        <f t="shared" si="8"/>
        <v>0</v>
      </c>
      <c r="E40" s="16">
        <f t="shared" si="8"/>
        <v>0</v>
      </c>
      <c r="F40" s="16">
        <f t="shared" si="8"/>
        <v>0</v>
      </c>
      <c r="G40" s="16">
        <f t="shared" si="8"/>
        <v>0</v>
      </c>
      <c r="H40" s="16">
        <f t="shared" ref="H40:J40" si="9">SUM(H41:H47)</f>
        <v>0</v>
      </c>
      <c r="I40" s="16">
        <f t="shared" si="9"/>
        <v>0</v>
      </c>
      <c r="J40" s="16">
        <f t="shared" si="9"/>
        <v>0</v>
      </c>
      <c r="K40" s="16"/>
      <c r="L40" s="16"/>
      <c r="M40" s="16"/>
    </row>
    <row r="41" spans="1:13" ht="20.100000000000001" customHeight="1" x14ac:dyDescent="0.25">
      <c r="A41" s="5" t="s">
        <v>57</v>
      </c>
      <c r="B41" s="18" t="s">
        <v>44</v>
      </c>
      <c r="C41" s="18" t="s">
        <v>44</v>
      </c>
      <c r="D41" s="18" t="s">
        <v>44</v>
      </c>
      <c r="E41" s="18" t="s">
        <v>44</v>
      </c>
      <c r="F41" s="18" t="s">
        <v>44</v>
      </c>
      <c r="G41" s="18" t="s">
        <v>44</v>
      </c>
      <c r="H41" s="18" t="s">
        <v>44</v>
      </c>
      <c r="I41" s="18" t="s">
        <v>44</v>
      </c>
      <c r="J41" s="18" t="s">
        <v>44</v>
      </c>
      <c r="K41" s="18"/>
      <c r="L41" s="18"/>
      <c r="M41" s="18"/>
    </row>
    <row r="42" spans="1:13" ht="20.100000000000001" customHeight="1" x14ac:dyDescent="0.25">
      <c r="A42" s="5" t="s">
        <v>58</v>
      </c>
      <c r="B42" s="18" t="s">
        <v>44</v>
      </c>
      <c r="C42" s="18" t="s">
        <v>44</v>
      </c>
      <c r="D42" s="18" t="s">
        <v>44</v>
      </c>
      <c r="E42" s="18" t="s">
        <v>44</v>
      </c>
      <c r="F42" s="18" t="s">
        <v>44</v>
      </c>
      <c r="G42" s="18" t="s">
        <v>44</v>
      </c>
      <c r="H42" s="18" t="s">
        <v>44</v>
      </c>
      <c r="I42" s="18" t="s">
        <v>44</v>
      </c>
      <c r="J42" s="18" t="s">
        <v>44</v>
      </c>
      <c r="K42" s="18"/>
      <c r="L42" s="18"/>
      <c r="M42" s="18"/>
    </row>
    <row r="43" spans="1:13" ht="20.100000000000001" customHeight="1" x14ac:dyDescent="0.25">
      <c r="A43" s="5" t="s">
        <v>59</v>
      </c>
      <c r="B43" s="18" t="s">
        <v>44</v>
      </c>
      <c r="C43" s="18" t="s">
        <v>44</v>
      </c>
      <c r="D43" s="18" t="s">
        <v>44</v>
      </c>
      <c r="E43" s="18" t="s">
        <v>44</v>
      </c>
      <c r="F43" s="18" t="s">
        <v>44</v>
      </c>
      <c r="G43" s="18" t="s">
        <v>44</v>
      </c>
      <c r="H43" s="18" t="s">
        <v>44</v>
      </c>
      <c r="I43" s="18" t="s">
        <v>44</v>
      </c>
      <c r="J43" s="18" t="s">
        <v>44</v>
      </c>
      <c r="K43" s="18"/>
      <c r="L43" s="18"/>
      <c r="M43" s="18"/>
    </row>
    <row r="44" spans="1:13" ht="20.100000000000001" customHeight="1" x14ac:dyDescent="0.25">
      <c r="A44" s="5" t="s">
        <v>60</v>
      </c>
      <c r="B44" s="18" t="s">
        <v>44</v>
      </c>
      <c r="C44" s="18" t="s">
        <v>44</v>
      </c>
      <c r="D44" s="18" t="s">
        <v>44</v>
      </c>
      <c r="E44" s="18" t="s">
        <v>44</v>
      </c>
      <c r="F44" s="18" t="s">
        <v>44</v>
      </c>
      <c r="G44" s="18" t="s">
        <v>44</v>
      </c>
      <c r="H44" s="18" t="s">
        <v>44</v>
      </c>
      <c r="I44" s="18" t="s">
        <v>44</v>
      </c>
      <c r="J44" s="18" t="s">
        <v>44</v>
      </c>
      <c r="K44" s="18"/>
      <c r="L44" s="18"/>
      <c r="M44" s="18"/>
    </row>
    <row r="45" spans="1:13" ht="20.100000000000001" customHeight="1" x14ac:dyDescent="0.25">
      <c r="A45" s="5" t="s">
        <v>61</v>
      </c>
      <c r="B45" s="18" t="s">
        <v>44</v>
      </c>
      <c r="C45" s="18" t="s">
        <v>44</v>
      </c>
      <c r="D45" s="18" t="s">
        <v>44</v>
      </c>
      <c r="E45" s="18" t="s">
        <v>44</v>
      </c>
      <c r="F45" s="18" t="s">
        <v>44</v>
      </c>
      <c r="G45" s="18" t="s">
        <v>44</v>
      </c>
      <c r="H45" s="18" t="s">
        <v>44</v>
      </c>
      <c r="I45" s="18" t="s">
        <v>44</v>
      </c>
      <c r="J45" s="18" t="s">
        <v>44</v>
      </c>
      <c r="K45" s="18"/>
      <c r="L45" s="18"/>
      <c r="M45" s="18"/>
    </row>
    <row r="46" spans="1:13" ht="20.100000000000001" customHeight="1" x14ac:dyDescent="0.25">
      <c r="A46" s="5" t="s">
        <v>62</v>
      </c>
      <c r="B46" s="18" t="s">
        <v>44</v>
      </c>
      <c r="C46" s="18" t="s">
        <v>44</v>
      </c>
      <c r="D46" s="18" t="s">
        <v>44</v>
      </c>
      <c r="E46" s="18" t="s">
        <v>44</v>
      </c>
      <c r="F46" s="18" t="s">
        <v>44</v>
      </c>
      <c r="G46" s="18" t="s">
        <v>44</v>
      </c>
      <c r="H46" s="18" t="s">
        <v>44</v>
      </c>
      <c r="I46" s="18" t="s">
        <v>44</v>
      </c>
      <c r="J46" s="18" t="s">
        <v>44</v>
      </c>
      <c r="K46" s="18"/>
      <c r="L46" s="18"/>
      <c r="M46" s="18"/>
    </row>
    <row r="47" spans="1:13" ht="20.100000000000001" customHeight="1" x14ac:dyDescent="0.25">
      <c r="A47" s="5" t="s">
        <v>63</v>
      </c>
      <c r="B47" s="18" t="s">
        <v>44</v>
      </c>
      <c r="C47" s="18" t="s">
        <v>44</v>
      </c>
      <c r="D47" s="18" t="s">
        <v>44</v>
      </c>
      <c r="E47" s="18" t="s">
        <v>44</v>
      </c>
      <c r="F47" s="18" t="s">
        <v>44</v>
      </c>
      <c r="G47" s="18" t="s">
        <v>44</v>
      </c>
      <c r="H47" s="18" t="s">
        <v>44</v>
      </c>
      <c r="I47" s="18" t="s">
        <v>44</v>
      </c>
      <c r="J47" s="18" t="s">
        <v>44</v>
      </c>
      <c r="K47" s="18"/>
      <c r="L47" s="18"/>
      <c r="M47" s="18"/>
    </row>
    <row r="48" spans="1:13" ht="20.100000000000001" customHeight="1" x14ac:dyDescent="0.25">
      <c r="A48" s="14" t="s">
        <v>30</v>
      </c>
      <c r="B48" s="16">
        <f>SUM(B49:B54)</f>
        <v>0</v>
      </c>
      <c r="C48" s="16">
        <f t="shared" ref="C48" si="10">SUM(C49:C57)</f>
        <v>2099000</v>
      </c>
      <c r="D48" s="16">
        <f t="shared" ref="D48:J48" si="11">SUM(D49:D54)</f>
        <v>17314.14</v>
      </c>
      <c r="E48" s="16">
        <f t="shared" si="11"/>
        <v>343859.42000000004</v>
      </c>
      <c r="F48" s="16">
        <f t="shared" si="11"/>
        <v>538160</v>
      </c>
      <c r="G48" s="16">
        <f t="shared" si="11"/>
        <v>0</v>
      </c>
      <c r="H48" s="16">
        <f t="shared" si="11"/>
        <v>3533176.98</v>
      </c>
      <c r="I48" s="16">
        <f t="shared" si="11"/>
        <v>240959.65</v>
      </c>
      <c r="J48" s="16">
        <f t="shared" si="11"/>
        <v>863413.58</v>
      </c>
      <c r="K48" s="16"/>
      <c r="L48" s="16"/>
      <c r="M48" s="16"/>
    </row>
    <row r="49" spans="1:13" ht="20.100000000000001" customHeight="1" x14ac:dyDescent="0.25">
      <c r="A49" s="5" t="s">
        <v>31</v>
      </c>
      <c r="B49" s="18" t="s">
        <v>44</v>
      </c>
      <c r="C49" s="18" t="s">
        <v>44</v>
      </c>
      <c r="D49" s="15">
        <v>17314.14</v>
      </c>
      <c r="E49" s="15">
        <v>182859.42</v>
      </c>
      <c r="F49" s="15">
        <v>368160</v>
      </c>
      <c r="G49" s="18" t="s">
        <v>44</v>
      </c>
      <c r="H49" s="15">
        <v>332272.98</v>
      </c>
      <c r="I49" s="15">
        <v>225277.31</v>
      </c>
      <c r="J49" s="15">
        <v>490671.48</v>
      </c>
      <c r="K49" s="15"/>
      <c r="L49" s="18"/>
      <c r="M49" s="15"/>
    </row>
    <row r="50" spans="1:13" ht="20.100000000000001" customHeight="1" x14ac:dyDescent="0.25">
      <c r="A50" s="5" t="s">
        <v>32</v>
      </c>
      <c r="B50" s="18" t="s">
        <v>44</v>
      </c>
      <c r="C50" s="18" t="s">
        <v>44</v>
      </c>
      <c r="D50" s="18" t="s">
        <v>44</v>
      </c>
      <c r="E50" s="18" t="s">
        <v>44</v>
      </c>
      <c r="F50" s="18" t="s">
        <v>44</v>
      </c>
      <c r="G50" s="18" t="s">
        <v>44</v>
      </c>
      <c r="H50" s="18" t="s">
        <v>44</v>
      </c>
      <c r="I50" s="18" t="s">
        <v>44</v>
      </c>
      <c r="J50" s="15">
        <v>53242.5</v>
      </c>
      <c r="K50" s="18"/>
      <c r="L50" s="15"/>
      <c r="M50" s="18"/>
    </row>
    <row r="51" spans="1:13" ht="20.100000000000001" customHeight="1" x14ac:dyDescent="0.25">
      <c r="A51" s="5" t="s">
        <v>64</v>
      </c>
      <c r="B51" s="18" t="s">
        <v>44</v>
      </c>
      <c r="C51" s="18" t="s">
        <v>44</v>
      </c>
      <c r="D51" s="18" t="s">
        <v>44</v>
      </c>
      <c r="E51" s="18" t="s">
        <v>44</v>
      </c>
      <c r="F51" s="18" t="s">
        <v>44</v>
      </c>
      <c r="G51" s="18" t="s">
        <v>44</v>
      </c>
      <c r="H51" s="18" t="s">
        <v>44</v>
      </c>
      <c r="I51" s="18" t="s">
        <v>44</v>
      </c>
      <c r="J51" s="18" t="s">
        <v>44</v>
      </c>
      <c r="K51" s="18"/>
      <c r="L51" s="18"/>
      <c r="M51" s="18"/>
    </row>
    <row r="52" spans="1:13" ht="20.100000000000001" customHeight="1" x14ac:dyDescent="0.25">
      <c r="A52" s="5" t="s">
        <v>33</v>
      </c>
      <c r="B52" s="18" t="s">
        <v>44</v>
      </c>
      <c r="C52" s="18" t="s">
        <v>44</v>
      </c>
      <c r="D52" s="18" t="s">
        <v>44</v>
      </c>
      <c r="E52" s="18" t="s">
        <v>44</v>
      </c>
      <c r="F52" s="18" t="s">
        <v>44</v>
      </c>
      <c r="G52" s="18" t="s">
        <v>44</v>
      </c>
      <c r="H52" s="15">
        <v>3189200</v>
      </c>
      <c r="I52" s="18" t="s">
        <v>44</v>
      </c>
      <c r="J52" s="15">
        <v>110920</v>
      </c>
      <c r="K52" s="18"/>
      <c r="L52" s="18"/>
      <c r="M52" s="15"/>
    </row>
    <row r="53" spans="1:13" ht="20.100000000000001" customHeight="1" x14ac:dyDescent="0.25">
      <c r="A53" s="5" t="s">
        <v>34</v>
      </c>
      <c r="B53" s="18" t="s">
        <v>44</v>
      </c>
      <c r="C53" s="18" t="s">
        <v>44</v>
      </c>
      <c r="D53" s="18" t="s">
        <v>44</v>
      </c>
      <c r="E53" s="15">
        <v>161000</v>
      </c>
      <c r="F53" s="18" t="s">
        <v>44</v>
      </c>
      <c r="G53" s="18" t="s">
        <v>44</v>
      </c>
      <c r="H53" s="15">
        <v>11704</v>
      </c>
      <c r="I53" s="15">
        <v>15682.34</v>
      </c>
      <c r="J53" s="15">
        <v>208579.6</v>
      </c>
      <c r="K53" s="15"/>
      <c r="L53" s="18"/>
      <c r="M53" s="15"/>
    </row>
    <row r="54" spans="1:13" ht="18" customHeight="1" x14ac:dyDescent="0.25">
      <c r="A54" s="5" t="s">
        <v>65</v>
      </c>
      <c r="B54" s="18" t="s">
        <v>44</v>
      </c>
      <c r="C54" s="18" t="s">
        <v>44</v>
      </c>
      <c r="D54" s="18" t="s">
        <v>44</v>
      </c>
      <c r="E54" s="18" t="s">
        <v>44</v>
      </c>
      <c r="F54" s="15">
        <v>170000</v>
      </c>
      <c r="G54" s="18" t="s">
        <v>44</v>
      </c>
      <c r="H54" s="18" t="s">
        <v>44</v>
      </c>
      <c r="I54" s="18" t="s">
        <v>44</v>
      </c>
      <c r="J54" s="18"/>
      <c r="K54" s="18"/>
      <c r="L54" s="18"/>
      <c r="M54" s="15"/>
    </row>
    <row r="55" spans="1:13" ht="26.25" customHeight="1" x14ac:dyDescent="0.25">
      <c r="A55" s="1" t="s">
        <v>40</v>
      </c>
      <c r="B55" s="20" t="s">
        <v>0</v>
      </c>
      <c r="C55" s="20" t="s">
        <v>1</v>
      </c>
      <c r="D55" s="20" t="s">
        <v>1</v>
      </c>
      <c r="E55" s="9" t="s">
        <v>3</v>
      </c>
      <c r="F55" s="9" t="s">
        <v>4</v>
      </c>
      <c r="G55" s="9" t="s">
        <v>5</v>
      </c>
      <c r="H55" s="9" t="s">
        <v>6</v>
      </c>
      <c r="I55" s="9" t="s">
        <v>7</v>
      </c>
      <c r="J55" s="9" t="s">
        <v>8</v>
      </c>
      <c r="K55" s="9" t="s">
        <v>41</v>
      </c>
      <c r="L55" s="9" t="s">
        <v>42</v>
      </c>
      <c r="M55" s="9" t="s">
        <v>43</v>
      </c>
    </row>
    <row r="56" spans="1:13" ht="20.100000000000001" customHeight="1" x14ac:dyDescent="0.25">
      <c r="A56" s="5" t="s">
        <v>66</v>
      </c>
      <c r="B56" s="18" t="s">
        <v>44</v>
      </c>
      <c r="C56" s="18" t="s">
        <v>44</v>
      </c>
      <c r="D56" s="18" t="s">
        <v>44</v>
      </c>
      <c r="E56" s="18" t="s">
        <v>44</v>
      </c>
      <c r="F56" s="18" t="s">
        <v>44</v>
      </c>
      <c r="G56" s="18" t="s">
        <v>44</v>
      </c>
      <c r="H56" s="18" t="s">
        <v>44</v>
      </c>
      <c r="I56" s="18" t="s">
        <v>44</v>
      </c>
      <c r="J56" s="18" t="s">
        <v>44</v>
      </c>
      <c r="K56" s="18"/>
      <c r="L56" s="18"/>
      <c r="M56" s="18"/>
    </row>
    <row r="57" spans="1:13" ht="19.5" customHeight="1" x14ac:dyDescent="0.25">
      <c r="A57" s="5" t="s">
        <v>35</v>
      </c>
      <c r="B57" s="18" t="s">
        <v>44</v>
      </c>
      <c r="C57" s="15">
        <v>2099000</v>
      </c>
      <c r="D57" s="18" t="s">
        <v>44</v>
      </c>
      <c r="E57" s="18" t="s">
        <v>44</v>
      </c>
      <c r="F57" s="18" t="s">
        <v>44</v>
      </c>
      <c r="G57" s="18" t="s">
        <v>44</v>
      </c>
      <c r="H57" s="18" t="s">
        <v>44</v>
      </c>
      <c r="I57" s="18" t="s">
        <v>44</v>
      </c>
      <c r="J57" s="18" t="s">
        <v>44</v>
      </c>
      <c r="K57" s="18"/>
      <c r="L57" s="18"/>
      <c r="M57" s="18"/>
    </row>
    <row r="58" spans="1:13" ht="20.100000000000001" customHeight="1" x14ac:dyDescent="0.25">
      <c r="A58" s="5" t="s">
        <v>67</v>
      </c>
      <c r="B58" s="18" t="s">
        <v>44</v>
      </c>
      <c r="C58" s="18" t="s">
        <v>44</v>
      </c>
      <c r="D58" s="18" t="s">
        <v>44</v>
      </c>
      <c r="E58" s="18" t="s">
        <v>44</v>
      </c>
      <c r="F58" s="18" t="s">
        <v>44</v>
      </c>
      <c r="G58" s="18" t="s">
        <v>44</v>
      </c>
      <c r="H58" s="18" t="s">
        <v>44</v>
      </c>
      <c r="I58" s="18" t="s">
        <v>44</v>
      </c>
      <c r="J58" s="18" t="s">
        <v>44</v>
      </c>
      <c r="K58" s="18"/>
      <c r="L58" s="18"/>
      <c r="M58" s="15"/>
    </row>
    <row r="59" spans="1:13" ht="20.100000000000001" customHeight="1" x14ac:dyDescent="0.25">
      <c r="A59" s="14" t="s">
        <v>36</v>
      </c>
      <c r="B59" s="16">
        <f t="shared" ref="B59:F59" si="12">SUM(B60:B61)</f>
        <v>0</v>
      </c>
      <c r="C59" s="16">
        <f t="shared" si="12"/>
        <v>0</v>
      </c>
      <c r="D59" s="16">
        <f t="shared" ref="D59" si="13">SUM(D60:D61)</f>
        <v>0</v>
      </c>
      <c r="E59" s="16">
        <f t="shared" si="12"/>
        <v>0</v>
      </c>
      <c r="F59" s="16">
        <f t="shared" si="12"/>
        <v>0</v>
      </c>
      <c r="G59" s="16">
        <f t="shared" ref="G59:J59" si="14">SUM(G60:G61)</f>
        <v>0</v>
      </c>
      <c r="H59" s="16">
        <f t="shared" si="14"/>
        <v>0</v>
      </c>
      <c r="I59" s="16">
        <f t="shared" si="14"/>
        <v>0</v>
      </c>
      <c r="J59" s="16">
        <f t="shared" si="14"/>
        <v>0</v>
      </c>
      <c r="K59" s="16"/>
      <c r="L59" s="16"/>
      <c r="M59" s="16"/>
    </row>
    <row r="60" spans="1:13" ht="20.100000000000001" customHeight="1" x14ac:dyDescent="0.25">
      <c r="A60" s="5" t="s">
        <v>37</v>
      </c>
      <c r="B60" s="18" t="s">
        <v>44</v>
      </c>
      <c r="C60" s="18" t="s">
        <v>44</v>
      </c>
      <c r="D60" s="18" t="s">
        <v>44</v>
      </c>
      <c r="E60" s="18" t="s">
        <v>44</v>
      </c>
      <c r="F60" s="18" t="s">
        <v>44</v>
      </c>
      <c r="G60" s="18" t="s">
        <v>44</v>
      </c>
      <c r="H60" s="18" t="s">
        <v>44</v>
      </c>
      <c r="I60" s="18" t="s">
        <v>44</v>
      </c>
      <c r="J60" s="18" t="s">
        <v>44</v>
      </c>
      <c r="K60" s="18"/>
      <c r="L60" s="18"/>
      <c r="M60" s="18"/>
    </row>
    <row r="61" spans="1:13" ht="20.100000000000001" customHeight="1" x14ac:dyDescent="0.25">
      <c r="A61" s="5" t="s">
        <v>68</v>
      </c>
      <c r="B61" s="18" t="s">
        <v>44</v>
      </c>
      <c r="C61" s="18" t="s">
        <v>44</v>
      </c>
      <c r="D61" s="18" t="s">
        <v>44</v>
      </c>
      <c r="E61" s="18" t="s">
        <v>44</v>
      </c>
      <c r="F61" s="18" t="s">
        <v>44</v>
      </c>
      <c r="G61" s="18" t="s">
        <v>44</v>
      </c>
      <c r="H61" s="18" t="s">
        <v>44</v>
      </c>
      <c r="I61" s="18" t="s">
        <v>44</v>
      </c>
      <c r="J61" s="18" t="s">
        <v>44</v>
      </c>
      <c r="K61" s="18"/>
      <c r="L61" s="18"/>
      <c r="M61" s="18"/>
    </row>
    <row r="62" spans="1:13" ht="20.100000000000001" customHeight="1" x14ac:dyDescent="0.25">
      <c r="A62" s="5" t="s">
        <v>69</v>
      </c>
      <c r="B62" s="18" t="s">
        <v>44</v>
      </c>
      <c r="C62" s="18" t="s">
        <v>44</v>
      </c>
      <c r="D62" s="18" t="s">
        <v>44</v>
      </c>
      <c r="E62" s="18" t="s">
        <v>44</v>
      </c>
      <c r="F62" s="18" t="s">
        <v>44</v>
      </c>
      <c r="G62" s="18" t="s">
        <v>44</v>
      </c>
      <c r="H62" s="18" t="s">
        <v>44</v>
      </c>
      <c r="I62" s="18" t="s">
        <v>44</v>
      </c>
      <c r="J62" s="18" t="s">
        <v>44</v>
      </c>
      <c r="K62" s="18"/>
      <c r="L62" s="18"/>
      <c r="M62" s="18"/>
    </row>
    <row r="63" spans="1:13" ht="20.100000000000001" customHeight="1" x14ac:dyDescent="0.25">
      <c r="A63" s="5" t="s">
        <v>70</v>
      </c>
      <c r="B63" s="18" t="s">
        <v>44</v>
      </c>
      <c r="C63" s="18" t="s">
        <v>44</v>
      </c>
      <c r="D63" s="18" t="s">
        <v>44</v>
      </c>
      <c r="E63" s="18" t="s">
        <v>44</v>
      </c>
      <c r="F63" s="18" t="s">
        <v>44</v>
      </c>
      <c r="G63" s="18" t="s">
        <v>44</v>
      </c>
      <c r="H63" s="18" t="s">
        <v>44</v>
      </c>
      <c r="I63" s="18" t="s">
        <v>44</v>
      </c>
      <c r="J63" s="18" t="s">
        <v>44</v>
      </c>
      <c r="K63" s="18"/>
      <c r="L63" s="18"/>
      <c r="M63" s="18"/>
    </row>
    <row r="64" spans="1:13" ht="20.100000000000001" customHeight="1" x14ac:dyDescent="0.25">
      <c r="A64" s="14" t="s">
        <v>71</v>
      </c>
      <c r="B64" s="16">
        <f t="shared" ref="B64:F64" si="15">SUM(B65:B66)</f>
        <v>0</v>
      </c>
      <c r="C64" s="16">
        <f t="shared" si="15"/>
        <v>0</v>
      </c>
      <c r="D64" s="16">
        <f t="shared" ref="D64" si="16">SUM(D65:D66)</f>
        <v>0</v>
      </c>
      <c r="E64" s="16">
        <f t="shared" si="15"/>
        <v>0</v>
      </c>
      <c r="F64" s="16">
        <f t="shared" si="15"/>
        <v>0</v>
      </c>
      <c r="G64" s="16">
        <f t="shared" ref="G64:J64" si="17">SUM(G65:G66)</f>
        <v>0</v>
      </c>
      <c r="H64" s="16">
        <f t="shared" si="17"/>
        <v>0</v>
      </c>
      <c r="I64" s="16">
        <f t="shared" si="17"/>
        <v>0</v>
      </c>
      <c r="J64" s="16">
        <f t="shared" si="17"/>
        <v>0</v>
      </c>
      <c r="K64" s="16"/>
      <c r="L64" s="16"/>
      <c r="M64" s="16"/>
    </row>
    <row r="65" spans="1:13" ht="20.100000000000001" customHeight="1" x14ac:dyDescent="0.25">
      <c r="A65" s="5" t="s">
        <v>72</v>
      </c>
      <c r="B65" s="18" t="s">
        <v>44</v>
      </c>
      <c r="C65" s="18" t="s">
        <v>44</v>
      </c>
      <c r="D65" s="18" t="s">
        <v>44</v>
      </c>
      <c r="E65" s="18" t="s">
        <v>44</v>
      </c>
      <c r="F65" s="18" t="s">
        <v>44</v>
      </c>
      <c r="G65" s="18" t="s">
        <v>44</v>
      </c>
      <c r="H65" s="18" t="s">
        <v>44</v>
      </c>
      <c r="I65" s="18" t="s">
        <v>44</v>
      </c>
      <c r="J65" s="18" t="s">
        <v>44</v>
      </c>
      <c r="K65" s="18"/>
      <c r="L65" s="18"/>
      <c r="M65" s="18"/>
    </row>
    <row r="66" spans="1:13" ht="20.100000000000001" customHeight="1" x14ac:dyDescent="0.25">
      <c r="A66" s="5" t="s">
        <v>73</v>
      </c>
      <c r="B66" s="18" t="s">
        <v>44</v>
      </c>
      <c r="C66" s="18" t="s">
        <v>44</v>
      </c>
      <c r="D66" s="18" t="s">
        <v>44</v>
      </c>
      <c r="E66" s="18" t="s">
        <v>44</v>
      </c>
      <c r="F66" s="18" t="s">
        <v>44</v>
      </c>
      <c r="G66" s="18" t="s">
        <v>44</v>
      </c>
      <c r="H66" s="18" t="s">
        <v>44</v>
      </c>
      <c r="I66" s="18" t="s">
        <v>44</v>
      </c>
      <c r="J66" s="18" t="s">
        <v>44</v>
      </c>
      <c r="K66" s="18"/>
      <c r="L66" s="18"/>
      <c r="M66" s="18"/>
    </row>
    <row r="67" spans="1:13" ht="20.100000000000001" customHeight="1" x14ac:dyDescent="0.25">
      <c r="A67" s="14" t="s">
        <v>74</v>
      </c>
      <c r="B67" s="16">
        <f t="shared" ref="B67:F67" si="18">SUM(B68:B70)</f>
        <v>0</v>
      </c>
      <c r="C67" s="16">
        <f t="shared" si="18"/>
        <v>0</v>
      </c>
      <c r="D67" s="16">
        <f t="shared" ref="D67" si="19">SUM(D68:D70)</f>
        <v>0</v>
      </c>
      <c r="E67" s="16">
        <f t="shared" si="18"/>
        <v>0</v>
      </c>
      <c r="F67" s="16">
        <f t="shared" si="18"/>
        <v>0</v>
      </c>
      <c r="G67" s="16">
        <f t="shared" ref="G67:J67" si="20">SUM(G68:G70)</f>
        <v>0</v>
      </c>
      <c r="H67" s="16">
        <f t="shared" si="20"/>
        <v>0</v>
      </c>
      <c r="I67" s="16">
        <f t="shared" si="20"/>
        <v>0</v>
      </c>
      <c r="J67" s="16">
        <f t="shared" si="20"/>
        <v>0</v>
      </c>
      <c r="K67" s="16"/>
      <c r="L67" s="16"/>
      <c r="M67" s="16"/>
    </row>
    <row r="68" spans="1:13" ht="20.100000000000001" customHeight="1" x14ac:dyDescent="0.25">
      <c r="A68" s="5" t="s">
        <v>75</v>
      </c>
      <c r="B68" s="18" t="s">
        <v>44</v>
      </c>
      <c r="C68" s="18" t="s">
        <v>44</v>
      </c>
      <c r="D68" s="18" t="s">
        <v>44</v>
      </c>
      <c r="E68" s="18" t="s">
        <v>44</v>
      </c>
      <c r="F68" s="18" t="s">
        <v>44</v>
      </c>
      <c r="G68" s="18" t="s">
        <v>44</v>
      </c>
      <c r="H68" s="18" t="s">
        <v>44</v>
      </c>
      <c r="I68" s="18" t="s">
        <v>44</v>
      </c>
      <c r="J68" s="18"/>
      <c r="K68" s="18"/>
      <c r="L68" s="18"/>
      <c r="M68" s="18"/>
    </row>
    <row r="69" spans="1:13" ht="20.100000000000001" customHeight="1" x14ac:dyDescent="0.25">
      <c r="A69" s="5" t="s">
        <v>76</v>
      </c>
      <c r="B69" s="18" t="s">
        <v>44</v>
      </c>
      <c r="C69" s="18" t="s">
        <v>44</v>
      </c>
      <c r="D69" s="18" t="s">
        <v>44</v>
      </c>
      <c r="E69" s="18" t="s">
        <v>44</v>
      </c>
      <c r="F69" s="18" t="s">
        <v>44</v>
      </c>
      <c r="G69" s="18" t="s">
        <v>44</v>
      </c>
      <c r="H69" s="18" t="s">
        <v>44</v>
      </c>
      <c r="I69" s="18" t="s">
        <v>44</v>
      </c>
      <c r="J69" s="18"/>
      <c r="K69" s="18"/>
      <c r="L69" s="18"/>
      <c r="M69" s="18"/>
    </row>
    <row r="70" spans="1:13" ht="20.100000000000001" customHeight="1" x14ac:dyDescent="0.25">
      <c r="A70" s="5" t="s">
        <v>77</v>
      </c>
      <c r="B70" s="18" t="s">
        <v>44</v>
      </c>
      <c r="C70" s="18" t="s">
        <v>44</v>
      </c>
      <c r="D70" s="18" t="s">
        <v>44</v>
      </c>
      <c r="E70" s="18" t="s">
        <v>44</v>
      </c>
      <c r="F70" s="18" t="s">
        <v>44</v>
      </c>
      <c r="G70" s="18" t="s">
        <v>44</v>
      </c>
      <c r="H70" s="18" t="s">
        <v>44</v>
      </c>
      <c r="I70" s="18" t="s">
        <v>44</v>
      </c>
      <c r="J70" s="18"/>
      <c r="K70" s="18"/>
      <c r="L70" s="18"/>
      <c r="M70" s="18"/>
    </row>
    <row r="71" spans="1:13" ht="20.100000000000001" customHeight="1" x14ac:dyDescent="0.25">
      <c r="A71" s="26" t="s">
        <v>88</v>
      </c>
      <c r="B71" s="27">
        <f t="shared" ref="B71:M71" si="21">SUM(B6,B12,B22,B31,B40,B48,B59,B64,B67)</f>
        <v>11266543</v>
      </c>
      <c r="C71" s="27">
        <f t="shared" si="21"/>
        <v>12309323.050000001</v>
      </c>
      <c r="D71" s="27">
        <f t="shared" ref="D71" si="22">SUM(D6,D12,D22,D31,D40,D48,D59,D64,D67)</f>
        <v>12918564.510000002</v>
      </c>
      <c r="E71" s="27">
        <f t="shared" si="21"/>
        <v>19358670.219999999</v>
      </c>
      <c r="F71" s="27">
        <f t="shared" si="21"/>
        <v>12886971.619999999</v>
      </c>
      <c r="G71" s="27">
        <f t="shared" si="21"/>
        <v>15758361.550000001</v>
      </c>
      <c r="H71" s="27">
        <f t="shared" si="21"/>
        <v>16130563.84</v>
      </c>
      <c r="I71" s="27">
        <f t="shared" si="21"/>
        <v>12706208.91</v>
      </c>
      <c r="J71" s="27">
        <f t="shared" si="21"/>
        <v>12782677.310000001</v>
      </c>
      <c r="K71" s="27">
        <f t="shared" si="21"/>
        <v>0</v>
      </c>
      <c r="L71" s="27">
        <f t="shared" si="21"/>
        <v>0</v>
      </c>
      <c r="M71" s="27">
        <f t="shared" si="21"/>
        <v>0</v>
      </c>
    </row>
    <row r="72" spans="1:13" ht="20.100000000000001" customHeight="1" x14ac:dyDescent="0.25">
      <c r="A72" s="28" t="s">
        <v>90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ht="20.100000000000001" customHeight="1" x14ac:dyDescent="0.25">
      <c r="A73" s="14" t="s">
        <v>78</v>
      </c>
      <c r="B73" s="17">
        <f>SUM(B74:B75)</f>
        <v>0</v>
      </c>
      <c r="C73" s="16">
        <f t="shared" ref="C73:F73" si="23">SUM(C74:C76)</f>
        <v>0</v>
      </c>
      <c r="D73" s="16">
        <f t="shared" si="23"/>
        <v>0</v>
      </c>
      <c r="E73" s="16">
        <f t="shared" si="23"/>
        <v>0</v>
      </c>
      <c r="F73" s="16">
        <f t="shared" si="23"/>
        <v>0</v>
      </c>
      <c r="G73" s="16">
        <f t="shared" ref="G73:J73" si="24">SUM(G74:G76)</f>
        <v>0</v>
      </c>
      <c r="H73" s="16">
        <f t="shared" si="24"/>
        <v>0</v>
      </c>
      <c r="I73" s="16">
        <f t="shared" si="24"/>
        <v>0</v>
      </c>
      <c r="J73" s="16">
        <f t="shared" si="24"/>
        <v>0</v>
      </c>
      <c r="K73" s="16"/>
      <c r="L73" s="16"/>
      <c r="M73" s="16"/>
    </row>
    <row r="74" spans="1:13" ht="20.100000000000001" customHeight="1" x14ac:dyDescent="0.25">
      <c r="A74" s="5" t="s">
        <v>79</v>
      </c>
      <c r="B74" s="21" t="s">
        <v>44</v>
      </c>
      <c r="C74" s="21" t="s">
        <v>44</v>
      </c>
      <c r="D74" s="18" t="s">
        <v>44</v>
      </c>
      <c r="E74" s="18" t="s">
        <v>44</v>
      </c>
      <c r="F74" s="18" t="s">
        <v>44</v>
      </c>
      <c r="G74" s="18" t="s">
        <v>44</v>
      </c>
      <c r="H74" s="18" t="s">
        <v>44</v>
      </c>
      <c r="I74" s="18" t="s">
        <v>44</v>
      </c>
      <c r="J74" s="18" t="s">
        <v>44</v>
      </c>
      <c r="K74" s="18"/>
      <c r="L74" s="18"/>
      <c r="M74" s="18"/>
    </row>
    <row r="75" spans="1:13" ht="20.100000000000001" customHeight="1" x14ac:dyDescent="0.25">
      <c r="A75" s="5" t="s">
        <v>80</v>
      </c>
      <c r="B75" s="21" t="s">
        <v>44</v>
      </c>
      <c r="C75" s="21" t="s">
        <v>44</v>
      </c>
      <c r="D75" s="18" t="s">
        <v>44</v>
      </c>
      <c r="E75" s="18" t="s">
        <v>44</v>
      </c>
      <c r="F75" s="18" t="s">
        <v>44</v>
      </c>
      <c r="G75" s="18" t="s">
        <v>44</v>
      </c>
      <c r="H75" s="18" t="s">
        <v>44</v>
      </c>
      <c r="I75" s="18" t="s">
        <v>44</v>
      </c>
      <c r="J75" s="18" t="s">
        <v>44</v>
      </c>
      <c r="K75" s="18"/>
      <c r="L75" s="18"/>
      <c r="M75" s="18"/>
    </row>
    <row r="76" spans="1:13" ht="20.100000000000001" customHeight="1" x14ac:dyDescent="0.25">
      <c r="A76" s="14" t="s">
        <v>81</v>
      </c>
      <c r="B76" s="17">
        <f>SUM(B77:B78)</f>
        <v>0</v>
      </c>
      <c r="C76" s="16">
        <f t="shared" ref="C76:F76" si="25">SUM(C77:C79)</f>
        <v>0</v>
      </c>
      <c r="D76" s="16">
        <f t="shared" si="25"/>
        <v>0</v>
      </c>
      <c r="E76" s="16">
        <f t="shared" si="25"/>
        <v>0</v>
      </c>
      <c r="F76" s="16">
        <f t="shared" si="25"/>
        <v>0</v>
      </c>
      <c r="G76" s="16">
        <f t="shared" ref="G76:J76" si="26">SUM(G77:G79)</f>
        <v>0</v>
      </c>
      <c r="H76" s="16">
        <f t="shared" si="26"/>
        <v>0</v>
      </c>
      <c r="I76" s="16">
        <f t="shared" si="26"/>
        <v>0</v>
      </c>
      <c r="J76" s="16">
        <f t="shared" si="26"/>
        <v>0</v>
      </c>
      <c r="K76" s="16"/>
      <c r="L76" s="16"/>
      <c r="M76" s="16"/>
    </row>
    <row r="77" spans="1:13" ht="20.100000000000001" customHeight="1" x14ac:dyDescent="0.25">
      <c r="A77" s="5" t="s">
        <v>82</v>
      </c>
      <c r="B77" s="21" t="s">
        <v>44</v>
      </c>
      <c r="C77" s="21" t="s">
        <v>44</v>
      </c>
      <c r="D77" s="18" t="s">
        <v>44</v>
      </c>
      <c r="E77" s="18" t="s">
        <v>44</v>
      </c>
      <c r="F77" s="18" t="s">
        <v>44</v>
      </c>
      <c r="G77" s="18" t="s">
        <v>44</v>
      </c>
      <c r="H77" s="18" t="s">
        <v>44</v>
      </c>
      <c r="I77" s="18" t="s">
        <v>44</v>
      </c>
      <c r="J77" s="18" t="s">
        <v>44</v>
      </c>
      <c r="K77" s="18"/>
      <c r="L77" s="18"/>
      <c r="M77" s="18"/>
    </row>
    <row r="78" spans="1:13" ht="20.100000000000001" customHeight="1" x14ac:dyDescent="0.25">
      <c r="A78" s="5" t="s">
        <v>83</v>
      </c>
      <c r="B78" s="21" t="s">
        <v>44</v>
      </c>
      <c r="C78" s="21" t="s">
        <v>44</v>
      </c>
      <c r="D78" s="18" t="s">
        <v>44</v>
      </c>
      <c r="E78" s="18" t="s">
        <v>44</v>
      </c>
      <c r="F78" s="18" t="s">
        <v>44</v>
      </c>
      <c r="G78" s="18" t="s">
        <v>44</v>
      </c>
      <c r="H78" s="18" t="s">
        <v>44</v>
      </c>
      <c r="I78" s="18" t="s">
        <v>44</v>
      </c>
      <c r="J78" s="18" t="s">
        <v>44</v>
      </c>
      <c r="K78" s="18"/>
      <c r="L78" s="18"/>
      <c r="M78" s="18"/>
    </row>
    <row r="79" spans="1:13" ht="20.100000000000001" customHeight="1" x14ac:dyDescent="0.25">
      <c r="A79" s="14" t="s">
        <v>84</v>
      </c>
      <c r="B79" s="17">
        <f>SUM(B80)</f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6"/>
      <c r="L79" s="16"/>
      <c r="M79" s="16"/>
    </row>
    <row r="80" spans="1:13" ht="20.100000000000001" customHeight="1" x14ac:dyDescent="0.25">
      <c r="A80" s="5" t="s">
        <v>85</v>
      </c>
      <c r="B80" s="21" t="s">
        <v>44</v>
      </c>
      <c r="C80" s="21" t="s">
        <v>44</v>
      </c>
      <c r="D80" s="18" t="s">
        <v>44</v>
      </c>
      <c r="E80" s="18" t="s">
        <v>44</v>
      </c>
      <c r="F80" s="18" t="s">
        <v>44</v>
      </c>
      <c r="G80" s="18" t="s">
        <v>44</v>
      </c>
      <c r="H80" s="18" t="s">
        <v>44</v>
      </c>
      <c r="I80" s="18" t="s">
        <v>44</v>
      </c>
      <c r="J80" s="18" t="s">
        <v>44</v>
      </c>
      <c r="K80" s="18"/>
      <c r="L80" s="18"/>
      <c r="M80" s="18"/>
    </row>
    <row r="81" spans="1:13" ht="20.100000000000001" customHeight="1" x14ac:dyDescent="0.25">
      <c r="A81" s="26" t="s">
        <v>87</v>
      </c>
      <c r="B81" s="30" t="s">
        <v>44</v>
      </c>
      <c r="C81" s="30" t="s">
        <v>44</v>
      </c>
      <c r="D81" s="30" t="s">
        <v>44</v>
      </c>
      <c r="E81" s="30" t="s">
        <v>44</v>
      </c>
      <c r="F81" s="30" t="s">
        <v>44</v>
      </c>
      <c r="G81" s="30" t="s">
        <v>44</v>
      </c>
      <c r="H81" s="30" t="s">
        <v>44</v>
      </c>
      <c r="I81" s="30" t="s">
        <v>44</v>
      </c>
      <c r="J81" s="30" t="s">
        <v>44</v>
      </c>
      <c r="K81" s="31"/>
      <c r="L81" s="31"/>
      <c r="M81" s="31"/>
    </row>
    <row r="82" spans="1:13" ht="20.100000000000001" customHeight="1" x14ac:dyDescent="0.25">
      <c r="A82" s="26" t="s">
        <v>86</v>
      </c>
      <c r="B82" s="32">
        <f>SUM(B71,B81)</f>
        <v>11266543</v>
      </c>
      <c r="C82" s="32">
        <f t="shared" ref="C82:M82" si="27">SUM(C71,C81)</f>
        <v>12309323.050000001</v>
      </c>
      <c r="D82" s="32">
        <f t="shared" si="27"/>
        <v>12918564.510000002</v>
      </c>
      <c r="E82" s="32">
        <f t="shared" si="27"/>
        <v>19358670.219999999</v>
      </c>
      <c r="F82" s="33">
        <f t="shared" si="27"/>
        <v>12886971.619999999</v>
      </c>
      <c r="G82" s="33">
        <f t="shared" si="27"/>
        <v>15758361.550000001</v>
      </c>
      <c r="H82" s="33">
        <f t="shared" si="27"/>
        <v>16130563.84</v>
      </c>
      <c r="I82" s="33">
        <f t="shared" si="27"/>
        <v>12706208.91</v>
      </c>
      <c r="J82" s="33">
        <f t="shared" si="27"/>
        <v>12782677.310000001</v>
      </c>
      <c r="K82" s="33">
        <f t="shared" si="27"/>
        <v>0</v>
      </c>
      <c r="L82" s="33">
        <f t="shared" si="27"/>
        <v>0</v>
      </c>
      <c r="M82" s="33">
        <f t="shared" si="27"/>
        <v>0</v>
      </c>
    </row>
    <row r="83" spans="1:13" ht="20.100000000000001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20.100000000000001" customHeight="1" x14ac:dyDescent="0.25">
      <c r="A84" s="13"/>
    </row>
    <row r="85" spans="1:13" ht="20.100000000000001" customHeight="1" x14ac:dyDescent="0.25">
      <c r="A85" s="13"/>
      <c r="H85" s="2"/>
    </row>
    <row r="86" spans="1:13" ht="20.100000000000001" customHeight="1" x14ac:dyDescent="0.25">
      <c r="A86" s="13"/>
      <c r="H86" s="2"/>
    </row>
    <row r="87" spans="1:13" ht="20.100000000000001" customHeight="1" x14ac:dyDescent="0.25">
      <c r="A87" s="13"/>
      <c r="H87" s="2"/>
    </row>
    <row r="88" spans="1:13" ht="22.5" customHeight="1" x14ac:dyDescent="0.25">
      <c r="A88" s="13"/>
      <c r="H88" s="2"/>
    </row>
    <row r="89" spans="1:13" ht="19.5" customHeight="1" x14ac:dyDescent="0.25">
      <c r="A89" s="13"/>
      <c r="H89" s="2"/>
    </row>
    <row r="90" spans="1:13" ht="20.100000000000001" customHeight="1" x14ac:dyDescent="0.25">
      <c r="A90" s="4"/>
      <c r="H90" s="2"/>
    </row>
    <row r="91" spans="1:13" ht="20.100000000000001" customHeight="1" x14ac:dyDescent="0.25">
      <c r="A91" s="4" t="s">
        <v>93</v>
      </c>
      <c r="H91" s="2"/>
    </row>
    <row r="92" spans="1:13" ht="20.100000000000001" customHeight="1" x14ac:dyDescent="0.25">
      <c r="A92" s="11" t="s">
        <v>92</v>
      </c>
      <c r="H92" s="2"/>
    </row>
    <row r="93" spans="1:13" ht="20.100000000000001" customHeight="1" x14ac:dyDescent="0.25">
      <c r="A93" s="12" t="s">
        <v>94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" bottom="0.51181102362204722" header="0" footer="0.23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Frias</cp:lastModifiedBy>
  <cp:lastPrinted>2023-10-09T12:35:10Z</cp:lastPrinted>
  <dcterms:created xsi:type="dcterms:W3CDTF">2018-10-10T14:24:58Z</dcterms:created>
  <dcterms:modified xsi:type="dcterms:W3CDTF">2023-10-09T15:22:31Z</dcterms:modified>
</cp:coreProperties>
</file>